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225" yWindow="1605" windowWidth="16335" windowHeight="10740"/>
  </bookViews>
  <sheets>
    <sheet name="лист 1" sheetId="4" r:id="rId1"/>
  </sheets>
  <definedNames>
    <definedName name="_xlnm.Print_Area" localSheetId="0">'лист 1'!$A$1:$P$44</definedName>
  </definedNames>
  <calcPr calcId="145621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K21" i="4" l="1"/>
  <c r="L21" i="4" s="1"/>
  <c r="A5" i="4" l="1"/>
  <c r="K19" i="4" l="1"/>
  <c r="K18" i="4" l="1"/>
  <c r="K17" i="4" l="1"/>
  <c r="K16" i="4" l="1"/>
  <c r="K5" i="4" l="1"/>
  <c r="K6" i="4"/>
  <c r="K7" i="4"/>
  <c r="K8" i="4"/>
  <c r="K9" i="4"/>
  <c r="K10" i="4"/>
  <c r="K11" i="4"/>
  <c r="K12" i="4"/>
  <c r="K13" i="4"/>
  <c r="K14" i="4"/>
  <c r="K15" i="4"/>
  <c r="K4" i="4" l="1"/>
  <c r="K24" i="4" s="1"/>
</calcChain>
</file>

<file path=xl/sharedStrings.xml><?xml version="1.0" encoding="utf-8"?>
<sst xmlns="http://schemas.openxmlformats.org/spreadsheetml/2006/main" count="152" uniqueCount="80">
  <si>
    <t xml:space="preserve">Марка </t>
  </si>
  <si>
    <t>Модель</t>
  </si>
  <si>
    <t>Цена продажи</t>
  </si>
  <si>
    <t>Цвет</t>
  </si>
  <si>
    <t>№ п/п</t>
  </si>
  <si>
    <t>Валовый доход</t>
  </si>
  <si>
    <t>белый</t>
  </si>
  <si>
    <t>серый</t>
  </si>
  <si>
    <t>черный</t>
  </si>
  <si>
    <t>Mitsubishi</t>
  </si>
  <si>
    <t>Kia</t>
  </si>
  <si>
    <t xml:space="preserve">Toyota </t>
  </si>
  <si>
    <t>VW</t>
  </si>
  <si>
    <t>синий</t>
  </si>
  <si>
    <t>Lexus</t>
  </si>
  <si>
    <t>красный</t>
  </si>
  <si>
    <t>Mazda</t>
  </si>
  <si>
    <t>Linkoln</t>
  </si>
  <si>
    <t>стоимость закупки авто</t>
  </si>
  <si>
    <t>новая</t>
  </si>
  <si>
    <t>восстановл</t>
  </si>
  <si>
    <t>Scion IA</t>
  </si>
  <si>
    <t>Skoda</t>
  </si>
  <si>
    <t>состояние автомобиля</t>
  </si>
  <si>
    <t>год выпуска</t>
  </si>
  <si>
    <t>TELLURIDE  4WD</t>
  </si>
  <si>
    <t xml:space="preserve">ОБЪЕМ </t>
  </si>
  <si>
    <t>3800 см3</t>
  </si>
  <si>
    <t>вид топлива</t>
  </si>
  <si>
    <t>бензин</t>
  </si>
  <si>
    <t>2500 см3</t>
  </si>
  <si>
    <t>3500 см3</t>
  </si>
  <si>
    <t>бензин-HYBRID</t>
  </si>
  <si>
    <t>2014</t>
  </si>
  <si>
    <t>2000 см3</t>
  </si>
  <si>
    <t xml:space="preserve">RX 450H </t>
  </si>
  <si>
    <t>Camry 2,5</t>
  </si>
  <si>
    <t>6 бензин</t>
  </si>
  <si>
    <t>2012</t>
  </si>
  <si>
    <t xml:space="preserve">Es 300h </t>
  </si>
  <si>
    <t>пробег</t>
  </si>
  <si>
    <t>154000 км</t>
  </si>
  <si>
    <t>164000 км</t>
  </si>
  <si>
    <t>227000 км</t>
  </si>
  <si>
    <t>50 км</t>
  </si>
  <si>
    <t>278000 км</t>
  </si>
  <si>
    <t>2011</t>
  </si>
  <si>
    <t>240000 км</t>
  </si>
  <si>
    <t>210000 км</t>
  </si>
  <si>
    <t>2018</t>
  </si>
  <si>
    <t>78000 км</t>
  </si>
  <si>
    <t>150000 км</t>
  </si>
  <si>
    <t>2013</t>
  </si>
  <si>
    <t>120000 км</t>
  </si>
  <si>
    <t>1500 см3</t>
  </si>
  <si>
    <t>2015</t>
  </si>
  <si>
    <t>2019</t>
  </si>
  <si>
    <t xml:space="preserve"> </t>
  </si>
  <si>
    <t>122000 км</t>
  </si>
  <si>
    <t>2020</t>
  </si>
  <si>
    <t>80000 км</t>
  </si>
  <si>
    <t>88000 км</t>
  </si>
  <si>
    <t>2400 см3</t>
  </si>
  <si>
    <t>20000 км</t>
  </si>
  <si>
    <t>Lancer</t>
  </si>
  <si>
    <t xml:space="preserve">Outlander SE  </t>
  </si>
  <si>
    <t xml:space="preserve">Outlander SE </t>
  </si>
  <si>
    <t>Camry XLE</t>
  </si>
  <si>
    <t>Passat 2,0 TSI</t>
  </si>
  <si>
    <t xml:space="preserve">MKZ гибрид </t>
  </si>
  <si>
    <t>Коdiaq 2.0 TSI   4WD</t>
  </si>
  <si>
    <t>2007</t>
  </si>
  <si>
    <t>260000 км</t>
  </si>
  <si>
    <t>2004</t>
  </si>
  <si>
    <t>серебро</t>
  </si>
  <si>
    <t>1900 см3</t>
  </si>
  <si>
    <t>дизель</t>
  </si>
  <si>
    <t>416000 км</t>
  </si>
  <si>
    <t xml:space="preserve">Octavia </t>
  </si>
  <si>
    <t xml:space="preserve"> Наличие  и цена автомобилей в автоцентре Мерседес за 18 сентября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</si>
</sst>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$-C09]#,##0"/>
    <numFmt numFmtId="165" formatCode="#,##0\ [$€-1]"/>
    <numFmt numFmtId="166" formatCode="[$€-2]\ #,##0"/>
    <numFmt numFmtId="167" formatCode="[$€-1809]#,##0"/>
    <numFmt numFmtId="168" formatCode="0.000"/>
    <numFmt numFmtId="169" formatCode="[$$-409]#,##0"/>
    <numFmt numFmtId="170" formatCode="[$$-540A]#,##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Courier New"/>
      <family val="3"/>
      <charset val="204"/>
    </font>
    <font>
      <b/>
      <sz val="12"/>
      <color rgb="FFFF0000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sz val="10.5"/>
      <color rgb="FF000000"/>
      <name val="Arial"/>
      <family val="2"/>
      <charset val="204"/>
    </font>
    <font>
      <b/>
      <sz val="15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68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Fill="1" applyAlignment="1">
      <alignment horizontal="left"/>
    </xf>
    <xf numFmtId="169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center"/>
    </xf>
    <xf numFmtId="0" fontId="3" fillId="3" borderId="0" xfId="0" applyFont="1" applyFill="1"/>
    <xf numFmtId="169" fontId="3" fillId="0" borderId="0" xfId="0" applyNumberFormat="1" applyFont="1" applyFill="1"/>
    <xf numFmtId="14" fontId="3" fillId="3" borderId="0" xfId="0" applyNumberFormat="1" applyFont="1" applyFill="1" applyBorder="1" applyAlignment="1">
      <alignment horizontal="center"/>
    </xf>
    <xf numFmtId="168" fontId="3" fillId="3" borderId="0" xfId="0" applyNumberFormat="1" applyFont="1" applyFill="1" applyBorder="1"/>
    <xf numFmtId="0" fontId="5" fillId="3" borderId="0" xfId="0" applyFont="1" applyFill="1"/>
    <xf numFmtId="164" fontId="3" fillId="3" borderId="0" xfId="0" applyNumberFormat="1" applyFont="1" applyFill="1" applyBorder="1" applyAlignment="1">
      <alignment horizontal="center"/>
    </xf>
    <xf numFmtId="169" fontId="3" fillId="3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3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/>
    </xf>
    <xf numFmtId="169" fontId="6" fillId="3" borderId="1" xfId="0" applyNumberFormat="1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169" fontId="6" fillId="0" borderId="1" xfId="0" applyNumberFormat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9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14" fontId="6" fillId="3" borderId="1" xfId="0" applyNumberFormat="1" applyFont="1" applyFill="1" applyBorder="1" applyAlignment="1" applyProtection="1">
      <alignment horizontal="center"/>
    </xf>
    <xf numFmtId="170" fontId="7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4" fontId="6" fillId="3" borderId="0" xfId="0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>
      <alignment horizontal="center"/>
    </xf>
    <xf numFmtId="166" fontId="7" fillId="3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/>
    <xf numFmtId="0" fontId="6" fillId="0" borderId="0" xfId="0" applyFont="1" applyFill="1" applyBorder="1"/>
    <xf numFmtId="0" fontId="6" fillId="3" borderId="0" xfId="0" applyFont="1" applyFill="1" applyProtection="1"/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9" fontId="7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9" fontId="9" fillId="0" borderId="0" xfId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4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10" fillId="0" borderId="0" xfId="0" applyFont="1" applyFill="1"/>
    <xf numFmtId="0" fontId="6" fillId="2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9" fontId="3" fillId="0" borderId="1" xfId="0" applyNumberFormat="1" applyFont="1" applyFill="1" applyBorder="1" applyAlignment="1">
      <alignment horizontal="center"/>
    </xf>
    <xf numFmtId="9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70" fontId="7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5" style="10" bestFit="1" customWidth="1"/>
    <col min="2" max="2" width="12.140625" style="9" customWidth="1"/>
    <col min="3" max="3" width="30.7109375" style="9" customWidth="1"/>
    <col min="4" max="4" width="13.7109375" style="10" customWidth="1"/>
    <col min="5" max="5" width="10.140625" style="10" customWidth="1"/>
    <col min="6" max="6" width="13.5703125" style="10" customWidth="1"/>
    <col min="7" max="7" width="17.85546875" style="9" customWidth="1"/>
    <col min="8" max="8" width="12.7109375" style="20" hidden="1" customWidth="1"/>
    <col min="9" max="9" width="16.42578125" style="9" customWidth="1"/>
    <col min="10" max="10" width="17.85546875" style="9" customWidth="1"/>
    <col min="11" max="11" width="12.140625" style="20" hidden="1" customWidth="1"/>
    <col min="12" max="12" width="20.7109375" style="10" customWidth="1"/>
    <col min="13" max="13" width="11" style="9" customWidth="1"/>
    <col min="14" max="14" width="11.85546875" style="9" customWidth="1"/>
    <col min="15" max="15" width="11" style="9" customWidth="1"/>
    <col min="16" max="16" width="23.7109375" style="9" customWidth="1"/>
    <col min="17" max="17" width="13.7109375" style="9" customWidth="1"/>
    <col min="18" max="18" width="8.5703125" style="9" customWidth="1"/>
    <col min="19" max="20" width="9.140625" style="9" customWidth="1"/>
    <col min="21" max="21" width="8.42578125" style="9" customWidth="1"/>
    <col min="22" max="16384" width="9.140625" style="9"/>
  </cols>
  <sheetData>
    <row r="1" spans="1:18" ht="22.5" customHeight="1" x14ac:dyDescent="0.25">
      <c r="A1" s="27"/>
      <c r="B1" s="82" t="s">
        <v>79</v>
      </c>
      <c r="C1" s="28"/>
      <c r="D1" s="27"/>
      <c r="E1" s="27"/>
      <c r="F1" s="27"/>
      <c r="G1" s="28"/>
      <c r="H1" s="29"/>
      <c r="I1" s="28"/>
      <c r="J1" s="28"/>
      <c r="K1" s="29"/>
      <c r="L1" s="27"/>
      <c r="M1" s="28"/>
      <c r="N1" s="28"/>
      <c r="O1" s="28"/>
      <c r="P1" s="28"/>
    </row>
    <row r="2" spans="1:18" ht="12" customHeight="1" x14ac:dyDescent="0.2">
      <c r="A2" s="27"/>
      <c r="B2" s="28"/>
      <c r="C2" s="28"/>
      <c r="D2" s="27"/>
      <c r="E2" s="27"/>
      <c r="F2" s="27"/>
      <c r="G2" s="28"/>
      <c r="H2" s="29"/>
      <c r="I2" s="28"/>
      <c r="J2" s="28"/>
      <c r="K2" s="29"/>
      <c r="L2" s="27"/>
      <c r="M2" s="28"/>
      <c r="N2" s="28"/>
      <c r="O2" s="28"/>
      <c r="P2" s="28"/>
    </row>
    <row r="3" spans="1:18" s="11" customFormat="1" ht="40.5" x14ac:dyDescent="0.2">
      <c r="A3" s="30" t="s">
        <v>4</v>
      </c>
      <c r="B3" s="30" t="s">
        <v>0</v>
      </c>
      <c r="C3" s="30" t="s">
        <v>1</v>
      </c>
      <c r="D3" s="30" t="s">
        <v>24</v>
      </c>
      <c r="E3" s="30" t="s">
        <v>3</v>
      </c>
      <c r="F3" s="30" t="s">
        <v>26</v>
      </c>
      <c r="G3" s="30" t="s">
        <v>23</v>
      </c>
      <c r="H3" s="31" t="s">
        <v>18</v>
      </c>
      <c r="I3" s="30" t="s">
        <v>2</v>
      </c>
      <c r="J3" s="93" t="s">
        <v>28</v>
      </c>
      <c r="K3" s="30" t="s">
        <v>5</v>
      </c>
      <c r="L3" s="30" t="s">
        <v>40</v>
      </c>
      <c r="M3" s="30"/>
      <c r="N3" s="30"/>
      <c r="O3" s="30"/>
    </row>
    <row r="4" spans="1:18" ht="15" customHeight="1" x14ac:dyDescent="0.2">
      <c r="A4" s="33">
        <v>1</v>
      </c>
      <c r="B4" s="34" t="s">
        <v>10</v>
      </c>
      <c r="C4" s="35" t="s">
        <v>25</v>
      </c>
      <c r="D4" s="36">
        <v>2021</v>
      </c>
      <c r="E4" s="36" t="s">
        <v>8</v>
      </c>
      <c r="F4" s="38" t="s">
        <v>27</v>
      </c>
      <c r="G4" s="45" t="s">
        <v>19</v>
      </c>
      <c r="H4" s="39">
        <v>44783</v>
      </c>
      <c r="I4" s="41">
        <v>52000</v>
      </c>
      <c r="J4" s="40" t="s">
        <v>29</v>
      </c>
      <c r="K4" s="41" t="e">
        <f>I4-#REF!</f>
        <v>#REF!</v>
      </c>
      <c r="L4" s="42" t="s">
        <v>44</v>
      </c>
      <c r="M4" s="43"/>
      <c r="N4" s="43"/>
      <c r="O4" s="44"/>
      <c r="R4" s="14"/>
    </row>
    <row r="5" spans="1:18" ht="15" customHeight="1" x14ac:dyDescent="0.2">
      <c r="A5" s="33">
        <f t="shared" ref="A5:A19" si="0">1+A4</f>
        <v>2</v>
      </c>
      <c r="B5" s="34" t="s">
        <v>11</v>
      </c>
      <c r="C5" s="35" t="s">
        <v>36</v>
      </c>
      <c r="D5" s="36">
        <v>2015</v>
      </c>
      <c r="E5" s="36" t="s">
        <v>8</v>
      </c>
      <c r="F5" s="38" t="s">
        <v>30</v>
      </c>
      <c r="G5" s="45" t="s">
        <v>20</v>
      </c>
      <c r="H5" s="39">
        <v>9567</v>
      </c>
      <c r="I5" s="41">
        <v>13800</v>
      </c>
      <c r="J5" s="40" t="s">
        <v>29</v>
      </c>
      <c r="K5" s="41" t="e">
        <f>I5-#REF!</f>
        <v>#REF!</v>
      </c>
      <c r="L5" s="42" t="s">
        <v>41</v>
      </c>
      <c r="M5" s="43"/>
      <c r="N5" s="43"/>
      <c r="O5" s="44"/>
      <c r="R5" s="14"/>
    </row>
    <row r="6" spans="1:18" ht="15" customHeight="1" x14ac:dyDescent="0.2">
      <c r="A6" s="33">
        <f t="shared" si="0"/>
        <v>3</v>
      </c>
      <c r="B6" s="34" t="s">
        <v>14</v>
      </c>
      <c r="C6" s="35" t="s">
        <v>35</v>
      </c>
      <c r="D6" s="36">
        <v>2012</v>
      </c>
      <c r="E6" s="37" t="s">
        <v>7</v>
      </c>
      <c r="F6" s="38" t="s">
        <v>31</v>
      </c>
      <c r="G6" s="45" t="s">
        <v>20</v>
      </c>
      <c r="H6" s="39">
        <v>14627</v>
      </c>
      <c r="I6" s="41">
        <v>22000</v>
      </c>
      <c r="J6" s="40" t="s">
        <v>32</v>
      </c>
      <c r="K6" s="41" t="e">
        <f>I6-#REF!</f>
        <v>#REF!</v>
      </c>
      <c r="L6" s="42" t="s">
        <v>42</v>
      </c>
      <c r="M6" s="43"/>
      <c r="N6" s="43"/>
      <c r="O6" s="44"/>
      <c r="R6" s="14"/>
    </row>
    <row r="7" spans="1:18" ht="15" customHeight="1" x14ac:dyDescent="0.2">
      <c r="A7" s="33">
        <f t="shared" si="0"/>
        <v>4</v>
      </c>
      <c r="B7" s="34" t="s">
        <v>17</v>
      </c>
      <c r="C7" s="46" t="s">
        <v>69</v>
      </c>
      <c r="D7" s="47" t="s">
        <v>33</v>
      </c>
      <c r="E7" s="45" t="s">
        <v>6</v>
      </c>
      <c r="F7" s="48" t="s">
        <v>34</v>
      </c>
      <c r="G7" s="48" t="s">
        <v>20</v>
      </c>
      <c r="H7" s="39">
        <v>8342</v>
      </c>
      <c r="I7" s="41">
        <v>12500</v>
      </c>
      <c r="J7" s="40" t="s">
        <v>32</v>
      </c>
      <c r="K7" s="41" t="e">
        <f>I7-#REF!</f>
        <v>#REF!</v>
      </c>
      <c r="L7" s="42" t="s">
        <v>43</v>
      </c>
      <c r="M7" s="43"/>
      <c r="N7" s="43"/>
      <c r="O7" s="44"/>
      <c r="R7" s="14"/>
    </row>
    <row r="8" spans="1:18" ht="15" customHeight="1" x14ac:dyDescent="0.2">
      <c r="A8" s="33">
        <f t="shared" si="0"/>
        <v>5</v>
      </c>
      <c r="B8" s="34" t="s">
        <v>16</v>
      </c>
      <c r="C8" s="46" t="s">
        <v>37</v>
      </c>
      <c r="D8" s="47" t="s">
        <v>33</v>
      </c>
      <c r="E8" s="45" t="s">
        <v>8</v>
      </c>
      <c r="F8" s="48" t="s">
        <v>30</v>
      </c>
      <c r="G8" s="48" t="s">
        <v>20</v>
      </c>
      <c r="H8" s="39">
        <v>7233</v>
      </c>
      <c r="I8" s="41">
        <v>11500</v>
      </c>
      <c r="J8" s="40" t="s">
        <v>29</v>
      </c>
      <c r="K8" s="41" t="e">
        <f>I8-#REF!</f>
        <v>#REF!</v>
      </c>
      <c r="L8" s="42" t="s">
        <v>41</v>
      </c>
      <c r="M8" s="43"/>
      <c r="N8" s="43"/>
      <c r="O8" s="44"/>
      <c r="R8" s="14"/>
    </row>
    <row r="9" spans="1:18" ht="15" customHeight="1" x14ac:dyDescent="0.2">
      <c r="A9" s="33">
        <f t="shared" si="0"/>
        <v>6</v>
      </c>
      <c r="B9" s="34" t="s">
        <v>14</v>
      </c>
      <c r="C9" s="46" t="s">
        <v>39</v>
      </c>
      <c r="D9" s="47" t="s">
        <v>38</v>
      </c>
      <c r="E9" s="45" t="s">
        <v>8</v>
      </c>
      <c r="F9" s="48" t="s">
        <v>30</v>
      </c>
      <c r="G9" s="48" t="s">
        <v>20</v>
      </c>
      <c r="H9" s="39">
        <v>11538.217391304346</v>
      </c>
      <c r="I9" s="41">
        <v>16800</v>
      </c>
      <c r="J9" s="40" t="s">
        <v>32</v>
      </c>
      <c r="K9" s="41" t="e">
        <f>I9-#REF!</f>
        <v>#REF!</v>
      </c>
      <c r="L9" s="42" t="s">
        <v>47</v>
      </c>
      <c r="M9" s="43"/>
      <c r="N9" s="43"/>
      <c r="O9" s="44"/>
      <c r="R9" s="14"/>
    </row>
    <row r="10" spans="1:18" ht="15" customHeight="1" x14ac:dyDescent="0.2">
      <c r="A10" s="33">
        <f t="shared" si="0"/>
        <v>7</v>
      </c>
      <c r="B10" s="34" t="s">
        <v>14</v>
      </c>
      <c r="C10" s="46" t="s">
        <v>35</v>
      </c>
      <c r="D10" s="47" t="s">
        <v>38</v>
      </c>
      <c r="E10" s="45" t="s">
        <v>6</v>
      </c>
      <c r="F10" s="48" t="s">
        <v>31</v>
      </c>
      <c r="G10" s="48" t="s">
        <v>20</v>
      </c>
      <c r="H10" s="39">
        <v>16711.806832298138</v>
      </c>
      <c r="I10" s="41">
        <v>23000</v>
      </c>
      <c r="J10" s="40" t="s">
        <v>32</v>
      </c>
      <c r="K10" s="41" t="e">
        <f>I10-#REF!</f>
        <v>#REF!</v>
      </c>
      <c r="L10" s="42" t="s">
        <v>48</v>
      </c>
      <c r="M10" s="43"/>
      <c r="N10" s="43"/>
      <c r="O10" s="44"/>
      <c r="R10" s="14"/>
    </row>
    <row r="11" spans="1:18" ht="15" customHeight="1" x14ac:dyDescent="0.2">
      <c r="A11" s="33">
        <f t="shared" si="0"/>
        <v>8</v>
      </c>
      <c r="B11" s="34" t="s">
        <v>14</v>
      </c>
      <c r="C11" s="46" t="s">
        <v>35</v>
      </c>
      <c r="D11" s="47" t="s">
        <v>46</v>
      </c>
      <c r="E11" s="45" t="s">
        <v>7</v>
      </c>
      <c r="F11" s="48" t="s">
        <v>31</v>
      </c>
      <c r="G11" s="48" t="s">
        <v>20</v>
      </c>
      <c r="H11" s="39">
        <v>13334.14658385093</v>
      </c>
      <c r="I11" s="41">
        <v>18000</v>
      </c>
      <c r="J11" s="40" t="s">
        <v>32</v>
      </c>
      <c r="K11" s="41" t="e">
        <f>I11-#REF!</f>
        <v>#REF!</v>
      </c>
      <c r="L11" s="42" t="s">
        <v>45</v>
      </c>
      <c r="M11" s="43"/>
      <c r="N11" s="43"/>
      <c r="O11" s="44"/>
      <c r="R11" s="14"/>
    </row>
    <row r="12" spans="1:18" ht="15" customHeight="1" x14ac:dyDescent="0.2">
      <c r="A12" s="33">
        <f t="shared" si="0"/>
        <v>9</v>
      </c>
      <c r="B12" s="34" t="s">
        <v>14</v>
      </c>
      <c r="C12" s="46" t="s">
        <v>39</v>
      </c>
      <c r="D12" s="47" t="s">
        <v>52</v>
      </c>
      <c r="E12" s="45" t="s">
        <v>6</v>
      </c>
      <c r="F12" s="48" t="s">
        <v>30</v>
      </c>
      <c r="G12" s="48" t="s">
        <v>20</v>
      </c>
      <c r="H12" s="39">
        <v>11201.37453416149</v>
      </c>
      <c r="I12" s="41">
        <v>17000</v>
      </c>
      <c r="J12" s="40" t="s">
        <v>32</v>
      </c>
      <c r="K12" s="41" t="e">
        <f>I12-#REF!</f>
        <v>#REF!</v>
      </c>
      <c r="L12" s="42" t="s">
        <v>51</v>
      </c>
      <c r="M12" s="43"/>
      <c r="N12" s="43"/>
      <c r="O12" s="44"/>
      <c r="R12" s="14"/>
    </row>
    <row r="13" spans="1:18" ht="15" customHeight="1" x14ac:dyDescent="0.2">
      <c r="A13" s="33">
        <f t="shared" si="0"/>
        <v>10</v>
      </c>
      <c r="B13" s="34" t="s">
        <v>12</v>
      </c>
      <c r="C13" s="64" t="s">
        <v>68</v>
      </c>
      <c r="D13" s="47" t="s">
        <v>49</v>
      </c>
      <c r="E13" s="45" t="s">
        <v>7</v>
      </c>
      <c r="F13" s="48" t="s">
        <v>34</v>
      </c>
      <c r="G13" s="48" t="s">
        <v>20</v>
      </c>
      <c r="H13" s="39">
        <v>5328.9875776397512</v>
      </c>
      <c r="I13" s="41">
        <v>14200</v>
      </c>
      <c r="J13" s="40" t="s">
        <v>29</v>
      </c>
      <c r="K13" s="41" t="e">
        <f>I13-#REF!</f>
        <v>#REF!</v>
      </c>
      <c r="L13" s="42" t="s">
        <v>50</v>
      </c>
      <c r="M13" s="43"/>
      <c r="N13" s="43"/>
      <c r="O13" s="44"/>
      <c r="R13" s="14"/>
    </row>
    <row r="14" spans="1:18" ht="15" customHeight="1" x14ac:dyDescent="0.2">
      <c r="A14" s="33">
        <f t="shared" si="0"/>
        <v>11</v>
      </c>
      <c r="B14" s="34" t="s">
        <v>11</v>
      </c>
      <c r="C14" s="46" t="s">
        <v>21</v>
      </c>
      <c r="D14" s="47" t="s">
        <v>55</v>
      </c>
      <c r="E14" s="45" t="s">
        <v>13</v>
      </c>
      <c r="F14" s="48" t="s">
        <v>54</v>
      </c>
      <c r="G14" s="48" t="s">
        <v>20</v>
      </c>
      <c r="H14" s="39">
        <v>8628.7875776397523</v>
      </c>
      <c r="I14" s="41">
        <v>10300</v>
      </c>
      <c r="J14" s="40" t="s">
        <v>29</v>
      </c>
      <c r="K14" s="41" t="e">
        <f>I14-#REF!</f>
        <v>#REF!</v>
      </c>
      <c r="L14" s="42" t="s">
        <v>53</v>
      </c>
      <c r="M14" s="43"/>
      <c r="N14" s="43"/>
      <c r="O14" s="44"/>
      <c r="R14" s="14"/>
    </row>
    <row r="15" spans="1:18" ht="15" customHeight="1" x14ac:dyDescent="0.2">
      <c r="A15" s="33">
        <f t="shared" si="0"/>
        <v>12</v>
      </c>
      <c r="B15" s="34" t="s">
        <v>22</v>
      </c>
      <c r="C15" s="49" t="s">
        <v>70</v>
      </c>
      <c r="D15" s="47" t="s">
        <v>56</v>
      </c>
      <c r="E15" s="45" t="s">
        <v>7</v>
      </c>
      <c r="F15" s="48" t="s">
        <v>34</v>
      </c>
      <c r="G15" s="48"/>
      <c r="H15" s="39">
        <v>22500</v>
      </c>
      <c r="I15" s="41">
        <v>25500</v>
      </c>
      <c r="J15" s="40" t="s">
        <v>29</v>
      </c>
      <c r="K15" s="41" t="e">
        <f>I15-#REF!</f>
        <v>#REF!</v>
      </c>
      <c r="L15" s="42" t="s">
        <v>58</v>
      </c>
      <c r="M15" s="43" t="s">
        <v>57</v>
      </c>
      <c r="N15" s="43"/>
      <c r="O15" s="44"/>
      <c r="R15" s="14"/>
    </row>
    <row r="16" spans="1:18" ht="15" customHeight="1" x14ac:dyDescent="0.2">
      <c r="A16" s="33">
        <f t="shared" si="0"/>
        <v>13</v>
      </c>
      <c r="B16" s="34" t="s">
        <v>9</v>
      </c>
      <c r="C16" s="49" t="s">
        <v>66</v>
      </c>
      <c r="D16" s="47" t="s">
        <v>56</v>
      </c>
      <c r="E16" s="45" t="s">
        <v>15</v>
      </c>
      <c r="F16" s="48" t="s">
        <v>62</v>
      </c>
      <c r="G16" s="48" t="s">
        <v>20</v>
      </c>
      <c r="H16" s="39">
        <v>12526.63</v>
      </c>
      <c r="I16" s="41">
        <v>18200</v>
      </c>
      <c r="J16" s="40" t="s">
        <v>29</v>
      </c>
      <c r="K16" s="41" t="e">
        <f>I16-#REF!</f>
        <v>#REF!</v>
      </c>
      <c r="L16" s="42" t="s">
        <v>60</v>
      </c>
      <c r="M16" s="43"/>
      <c r="N16" s="43"/>
      <c r="O16" s="44"/>
      <c r="R16" s="14"/>
    </row>
    <row r="17" spans="1:19" ht="15" customHeight="1" x14ac:dyDescent="0.2">
      <c r="A17" s="33">
        <f t="shared" si="0"/>
        <v>14</v>
      </c>
      <c r="B17" s="34" t="s">
        <v>11</v>
      </c>
      <c r="C17" s="49" t="s">
        <v>67</v>
      </c>
      <c r="D17" s="47" t="s">
        <v>52</v>
      </c>
      <c r="E17" s="45" t="s">
        <v>15</v>
      </c>
      <c r="F17" s="48" t="s">
        <v>30</v>
      </c>
      <c r="G17" s="48" t="s">
        <v>20</v>
      </c>
      <c r="H17" s="39">
        <v>9750</v>
      </c>
      <c r="I17" s="41">
        <v>13200</v>
      </c>
      <c r="J17" s="40" t="s">
        <v>32</v>
      </c>
      <c r="K17" s="41" t="e">
        <f>I17-#REF!</f>
        <v>#REF!</v>
      </c>
      <c r="L17" s="42" t="s">
        <v>48</v>
      </c>
      <c r="M17" s="43"/>
      <c r="N17" s="43"/>
      <c r="O17" s="44"/>
      <c r="R17" s="14"/>
    </row>
    <row r="18" spans="1:19" ht="15" customHeight="1" x14ac:dyDescent="0.2">
      <c r="A18" s="33">
        <f t="shared" si="0"/>
        <v>15</v>
      </c>
      <c r="B18" s="34" t="s">
        <v>9</v>
      </c>
      <c r="C18" s="49" t="s">
        <v>65</v>
      </c>
      <c r="D18" s="47" t="s">
        <v>49</v>
      </c>
      <c r="E18" s="45" t="s">
        <v>6</v>
      </c>
      <c r="F18" s="48" t="s">
        <v>62</v>
      </c>
      <c r="G18" s="48" t="s">
        <v>20</v>
      </c>
      <c r="H18" s="39">
        <v>11466</v>
      </c>
      <c r="I18" s="41">
        <v>17200</v>
      </c>
      <c r="J18" s="40" t="s">
        <v>29</v>
      </c>
      <c r="K18" s="41" t="e">
        <f>I18-#REF!</f>
        <v>#REF!</v>
      </c>
      <c r="L18" s="42" t="s">
        <v>61</v>
      </c>
      <c r="M18" s="43"/>
      <c r="N18" s="43"/>
      <c r="O18" s="44"/>
      <c r="R18" s="14"/>
    </row>
    <row r="19" spans="1:19" ht="15" customHeight="1" x14ac:dyDescent="0.2">
      <c r="A19" s="33">
        <f t="shared" si="0"/>
        <v>16</v>
      </c>
      <c r="B19" s="34" t="s">
        <v>14</v>
      </c>
      <c r="C19" s="49" t="s">
        <v>35</v>
      </c>
      <c r="D19" s="47" t="s">
        <v>59</v>
      </c>
      <c r="E19" s="45" t="s">
        <v>8</v>
      </c>
      <c r="F19" s="48" t="s">
        <v>31</v>
      </c>
      <c r="G19" s="48" t="s">
        <v>20</v>
      </c>
      <c r="H19" s="39"/>
      <c r="I19" s="41">
        <v>48500</v>
      </c>
      <c r="J19" s="40" t="s">
        <v>32</v>
      </c>
      <c r="K19" s="41" t="e">
        <f>I19-#REF!</f>
        <v>#REF!</v>
      </c>
      <c r="L19" s="42" t="s">
        <v>63</v>
      </c>
      <c r="M19" s="43"/>
      <c r="N19" s="43"/>
      <c r="O19" s="44"/>
      <c r="R19" s="14"/>
    </row>
    <row r="20" spans="1:19" ht="15" customHeight="1" x14ac:dyDescent="0.2">
      <c r="A20" s="33">
        <v>17</v>
      </c>
      <c r="B20" s="34" t="s">
        <v>9</v>
      </c>
      <c r="C20" s="49" t="s">
        <v>64</v>
      </c>
      <c r="D20" s="47" t="s">
        <v>71</v>
      </c>
      <c r="E20" s="45" t="s">
        <v>13</v>
      </c>
      <c r="F20" s="48" t="s">
        <v>34</v>
      </c>
      <c r="G20" s="48"/>
      <c r="H20" s="39"/>
      <c r="I20" s="41">
        <v>5200</v>
      </c>
      <c r="J20" s="40" t="s">
        <v>29</v>
      </c>
      <c r="K20" s="41"/>
      <c r="L20" s="42" t="s">
        <v>72</v>
      </c>
      <c r="M20" s="43"/>
      <c r="N20" s="43"/>
      <c r="O20" s="44"/>
      <c r="R20" s="14"/>
    </row>
    <row r="21" spans="1:19" ht="15" hidden="1" customHeight="1" x14ac:dyDescent="0.2">
      <c r="A21" s="33"/>
      <c r="B21" s="34"/>
      <c r="C21" s="49"/>
      <c r="D21" s="47"/>
      <c r="E21" s="45"/>
      <c r="F21" s="48"/>
      <c r="G21" s="48"/>
      <c r="H21" s="39"/>
      <c r="I21" s="41"/>
      <c r="J21" s="40"/>
      <c r="K21" s="41" t="e">
        <f>I21-#REF!</f>
        <v>#REF!</v>
      </c>
      <c r="L21" s="42" t="e">
        <f>K21/#REF!</f>
        <v>#REF!</v>
      </c>
      <c r="M21" s="43"/>
      <c r="N21" s="43"/>
      <c r="O21" s="44"/>
      <c r="R21" s="14"/>
    </row>
    <row r="22" spans="1:19" ht="15" customHeight="1" x14ac:dyDescent="0.2">
      <c r="A22" s="33">
        <v>18</v>
      </c>
      <c r="B22" s="34" t="s">
        <v>22</v>
      </c>
      <c r="C22" s="49" t="s">
        <v>78</v>
      </c>
      <c r="D22" s="47" t="s">
        <v>73</v>
      </c>
      <c r="E22" s="45" t="s">
        <v>74</v>
      </c>
      <c r="F22" s="48" t="s">
        <v>75</v>
      </c>
      <c r="G22" s="48"/>
      <c r="H22" s="39"/>
      <c r="I22" s="41">
        <v>3400</v>
      </c>
      <c r="J22" s="40" t="s">
        <v>76</v>
      </c>
      <c r="K22" s="41"/>
      <c r="L22" s="42" t="s">
        <v>77</v>
      </c>
      <c r="M22" s="43"/>
      <c r="N22" s="43"/>
      <c r="O22" s="44"/>
      <c r="R22" s="14"/>
    </row>
    <row r="23" spans="1:19" ht="15" customHeight="1" x14ac:dyDescent="0.2">
      <c r="A23" s="33"/>
      <c r="B23" s="34"/>
      <c r="C23" s="49"/>
      <c r="D23" s="47"/>
      <c r="E23" s="45"/>
      <c r="F23" s="48"/>
      <c r="G23" s="48"/>
      <c r="H23" s="39"/>
      <c r="I23" s="41"/>
      <c r="J23" s="40"/>
      <c r="K23" s="41"/>
      <c r="L23" s="42"/>
      <c r="M23" s="43"/>
      <c r="N23" s="43"/>
      <c r="O23" s="44"/>
      <c r="R23" s="14"/>
    </row>
    <row r="24" spans="1:19" ht="15.75" customHeight="1" x14ac:dyDescent="0.2">
      <c r="A24" s="45"/>
      <c r="B24" s="50"/>
      <c r="C24" s="46"/>
      <c r="D24" s="47"/>
      <c r="E24" s="45"/>
      <c r="F24" s="48"/>
      <c r="G24" s="48"/>
      <c r="H24" s="51"/>
      <c r="I24" s="52"/>
      <c r="J24" s="94"/>
      <c r="K24" s="52" t="e">
        <f>SUM(K4:K23)</f>
        <v>#REF!</v>
      </c>
      <c r="L24" s="43"/>
      <c r="M24" s="43"/>
      <c r="N24" s="43"/>
      <c r="O24" s="44"/>
      <c r="R24" s="13"/>
    </row>
    <row r="25" spans="1:19" ht="22.5" customHeight="1" x14ac:dyDescent="0.2">
      <c r="A25" s="53"/>
      <c r="B25" s="54"/>
      <c r="C25" s="55"/>
      <c r="D25" s="56"/>
      <c r="E25" s="53"/>
      <c r="F25" s="57"/>
      <c r="G25" s="57"/>
      <c r="H25" s="58"/>
      <c r="I25" s="59"/>
      <c r="J25" s="59"/>
      <c r="K25" s="60"/>
      <c r="L25" s="59"/>
      <c r="M25" s="61"/>
      <c r="N25" s="61"/>
      <c r="O25" s="61"/>
      <c r="P25" s="62"/>
      <c r="S25" s="13"/>
    </row>
    <row r="26" spans="1:19" ht="13.5" x14ac:dyDescent="0.2">
      <c r="A26" s="27"/>
      <c r="B26" s="54"/>
      <c r="C26" s="28"/>
      <c r="D26" s="27"/>
      <c r="E26" s="27"/>
      <c r="F26" s="27"/>
      <c r="G26" s="28"/>
      <c r="H26" s="63"/>
      <c r="I26" s="28"/>
      <c r="J26" s="28"/>
      <c r="K26" s="29"/>
      <c r="L26" s="27"/>
      <c r="M26" s="28"/>
      <c r="N26" s="28"/>
      <c r="O26" s="28"/>
      <c r="P26" s="28"/>
      <c r="S26" s="1"/>
    </row>
    <row r="27" spans="1:19" ht="9" customHeight="1" x14ac:dyDescent="0.2">
      <c r="A27" s="27"/>
      <c r="B27" s="28"/>
      <c r="C27" s="28"/>
      <c r="D27" s="27"/>
      <c r="E27" s="27"/>
      <c r="F27" s="27"/>
      <c r="G27" s="28"/>
      <c r="H27" s="63"/>
      <c r="I27" s="28"/>
      <c r="J27" s="28"/>
      <c r="K27" s="29"/>
      <c r="L27" s="27"/>
      <c r="M27" s="28"/>
      <c r="N27" s="28"/>
      <c r="O27" s="28"/>
      <c r="P27" s="28"/>
    </row>
    <row r="28" spans="1:19" ht="73.5" customHeight="1" x14ac:dyDescent="0.2">
      <c r="A28" s="30"/>
      <c r="B28" s="30"/>
      <c r="C28" s="30"/>
      <c r="D28" s="30"/>
      <c r="E28" s="30"/>
      <c r="F28" s="30"/>
      <c r="G28" s="30"/>
      <c r="H28" s="31"/>
      <c r="I28" s="30"/>
      <c r="J28" s="30"/>
      <c r="K28" s="32"/>
      <c r="L28" s="30"/>
      <c r="M28" s="30"/>
      <c r="N28" s="30"/>
      <c r="O28" s="30"/>
      <c r="P28" s="30"/>
    </row>
    <row r="29" spans="1:19" ht="18.75" hidden="1" customHeight="1" x14ac:dyDescent="0.2">
      <c r="A29" s="33"/>
      <c r="B29" s="34"/>
      <c r="C29" s="49"/>
      <c r="D29" s="47"/>
      <c r="E29" s="45"/>
      <c r="F29" s="48"/>
      <c r="G29" s="48"/>
      <c r="H29" s="39"/>
      <c r="I29" s="40"/>
      <c r="J29" s="41"/>
      <c r="K29" s="39"/>
      <c r="L29" s="40"/>
      <c r="M29" s="92"/>
      <c r="N29" s="41"/>
      <c r="O29" s="43"/>
      <c r="P29" s="44"/>
      <c r="Q29" s="21"/>
    </row>
    <row r="30" spans="1:19" ht="29.25" hidden="1" customHeight="1" x14ac:dyDescent="0.2">
      <c r="A30" s="65"/>
      <c r="B30" s="34"/>
      <c r="C30" s="83"/>
      <c r="D30" s="84"/>
      <c r="E30" s="85"/>
      <c r="F30" s="86"/>
      <c r="G30" s="86"/>
      <c r="H30" s="87"/>
      <c r="I30" s="88"/>
      <c r="J30" s="89"/>
      <c r="K30" s="39"/>
      <c r="L30" s="40"/>
      <c r="M30" s="92"/>
      <c r="N30" s="41"/>
      <c r="O30" s="89"/>
      <c r="P30" s="90"/>
    </row>
    <row r="31" spans="1:19" ht="17.25" hidden="1" customHeight="1" x14ac:dyDescent="0.2">
      <c r="A31" s="33"/>
      <c r="B31" s="34"/>
      <c r="C31" s="49"/>
      <c r="D31" s="47"/>
      <c r="E31" s="45"/>
      <c r="F31" s="48"/>
      <c r="G31" s="66"/>
      <c r="H31" s="39"/>
      <c r="I31" s="67"/>
      <c r="J31" s="41"/>
      <c r="K31" s="39"/>
      <c r="L31" s="40"/>
      <c r="M31" s="92"/>
      <c r="N31" s="41"/>
      <c r="O31" s="41"/>
      <c r="P31" s="64"/>
    </row>
    <row r="32" spans="1:19" ht="15" hidden="1" customHeight="1" x14ac:dyDescent="0.2">
      <c r="A32" s="33"/>
      <c r="B32" s="34"/>
      <c r="C32" s="49"/>
      <c r="D32" s="47"/>
      <c r="E32" s="45"/>
      <c r="F32" s="48"/>
      <c r="G32" s="66"/>
      <c r="H32" s="39"/>
      <c r="I32" s="67"/>
      <c r="J32" s="67"/>
      <c r="K32" s="39"/>
      <c r="L32" s="40"/>
      <c r="M32" s="92"/>
      <c r="N32" s="41"/>
      <c r="O32" s="41"/>
      <c r="P32" s="81"/>
    </row>
    <row r="33" spans="1:16" ht="15" hidden="1" customHeight="1" x14ac:dyDescent="0.2">
      <c r="A33" s="33"/>
      <c r="B33" s="34"/>
      <c r="C33" s="49"/>
      <c r="D33" s="47"/>
      <c r="E33" s="45"/>
      <c r="F33" s="48"/>
      <c r="G33" s="66"/>
      <c r="H33" s="39"/>
      <c r="I33" s="67"/>
      <c r="J33" s="67"/>
      <c r="K33" s="39"/>
      <c r="L33" s="40"/>
      <c r="M33" s="92"/>
      <c r="N33" s="41"/>
      <c r="O33" s="41"/>
      <c r="P33" s="81"/>
    </row>
    <row r="34" spans="1:16" ht="15" hidden="1" customHeight="1" x14ac:dyDescent="0.2">
      <c r="A34" s="33"/>
      <c r="B34" s="34"/>
      <c r="C34" s="46"/>
      <c r="D34" s="47"/>
      <c r="E34" s="45"/>
      <c r="F34" s="48"/>
      <c r="G34" s="66"/>
      <c r="H34" s="39"/>
      <c r="I34" s="67"/>
      <c r="J34" s="67"/>
      <c r="K34" s="39"/>
      <c r="L34" s="40"/>
      <c r="M34" s="92"/>
      <c r="N34" s="41"/>
      <c r="O34" s="41"/>
      <c r="P34" s="81"/>
    </row>
    <row r="35" spans="1:16" ht="15" customHeight="1" x14ac:dyDescent="0.2">
      <c r="A35" s="33"/>
      <c r="B35" s="34"/>
      <c r="C35" s="49"/>
      <c r="D35" s="47"/>
      <c r="E35" s="45"/>
      <c r="F35" s="48"/>
      <c r="G35" s="66"/>
      <c r="H35" s="39"/>
      <c r="I35" s="40"/>
      <c r="J35" s="41"/>
      <c r="K35" s="39"/>
      <c r="L35" s="40"/>
      <c r="M35" s="92"/>
      <c r="N35" s="41"/>
      <c r="O35" s="91"/>
      <c r="P35" s="81"/>
    </row>
    <row r="36" spans="1:16" ht="15" customHeight="1" x14ac:dyDescent="0.2">
      <c r="A36" s="33"/>
      <c r="B36" s="34"/>
      <c r="C36" s="49"/>
      <c r="D36" s="47"/>
      <c r="E36" s="45"/>
      <c r="F36" s="48"/>
      <c r="G36" s="66"/>
      <c r="H36" s="39"/>
      <c r="I36" s="40"/>
      <c r="J36" s="41"/>
      <c r="K36" s="39"/>
      <c r="L36" s="40"/>
      <c r="M36" s="92"/>
      <c r="N36" s="41"/>
      <c r="O36" s="91"/>
      <c r="P36" s="81"/>
    </row>
    <row r="37" spans="1:16" ht="15" customHeight="1" x14ac:dyDescent="0.2">
      <c r="A37" s="33"/>
      <c r="B37" s="34"/>
      <c r="C37" s="49"/>
      <c r="D37" s="47"/>
      <c r="E37" s="45"/>
      <c r="F37" s="48"/>
      <c r="G37" s="66"/>
      <c r="H37" s="39"/>
      <c r="I37" s="40"/>
      <c r="J37" s="41"/>
      <c r="K37" s="39"/>
      <c r="L37" s="40"/>
      <c r="M37" s="92"/>
      <c r="N37" s="41"/>
      <c r="O37" s="91"/>
      <c r="P37" s="81"/>
    </row>
    <row r="38" spans="1:16" ht="15" customHeight="1" x14ac:dyDescent="0.2">
      <c r="A38" s="65"/>
      <c r="B38" s="65"/>
      <c r="C38" s="33"/>
      <c r="D38" s="68"/>
      <c r="E38" s="36"/>
      <c r="F38" s="38"/>
      <c r="G38" s="38"/>
      <c r="H38" s="51"/>
      <c r="I38" s="69"/>
      <c r="J38" s="69"/>
      <c r="K38" s="70"/>
      <c r="L38" s="71"/>
      <c r="M38" s="71"/>
      <c r="N38" s="71"/>
      <c r="O38" s="71"/>
      <c r="P38" s="72"/>
    </row>
    <row r="39" spans="1:16" ht="9" customHeight="1" x14ac:dyDescent="0.2">
      <c r="A39" s="4"/>
      <c r="B39" s="2"/>
      <c r="C39" s="3"/>
      <c r="D39" s="4"/>
      <c r="E39" s="4"/>
      <c r="F39" s="5"/>
      <c r="G39" s="5"/>
      <c r="H39" s="22"/>
      <c r="I39" s="8"/>
      <c r="J39" s="8"/>
      <c r="K39" s="25"/>
      <c r="L39" s="16"/>
      <c r="M39" s="16"/>
      <c r="N39" s="18"/>
      <c r="O39" s="18"/>
      <c r="P39" s="1"/>
    </row>
    <row r="40" spans="1:16" s="1" customFormat="1" ht="18" customHeight="1" x14ac:dyDescent="0.3">
      <c r="A40" s="4"/>
      <c r="B40" s="73"/>
      <c r="C40" s="74"/>
      <c r="D40" s="75"/>
      <c r="E40" s="75"/>
      <c r="F40" s="76"/>
      <c r="G40" s="76"/>
      <c r="H40" s="77"/>
      <c r="I40" s="78"/>
      <c r="J40" s="78"/>
      <c r="K40" s="79"/>
      <c r="L40" s="80"/>
      <c r="M40" s="80"/>
      <c r="N40" s="80"/>
      <c r="O40" s="80"/>
    </row>
    <row r="41" spans="1:16" ht="9.75" customHeight="1" x14ac:dyDescent="0.2">
      <c r="B41" s="2"/>
      <c r="C41" s="3"/>
      <c r="D41" s="4"/>
      <c r="E41" s="4"/>
      <c r="F41" s="5"/>
      <c r="G41" s="5"/>
      <c r="H41" s="22"/>
      <c r="I41" s="8"/>
      <c r="J41" s="8"/>
      <c r="K41" s="25"/>
      <c r="L41" s="6"/>
      <c r="M41" s="7"/>
      <c r="N41" s="7"/>
      <c r="O41" s="7"/>
      <c r="P41" s="1"/>
    </row>
    <row r="42" spans="1:16" ht="5.25" customHeight="1" x14ac:dyDescent="0.2">
      <c r="B42" s="2"/>
      <c r="C42" s="3"/>
      <c r="D42" s="4"/>
      <c r="E42" s="4"/>
      <c r="F42" s="5"/>
      <c r="G42" s="5"/>
      <c r="H42" s="22"/>
      <c r="I42" s="8"/>
      <c r="J42" s="8"/>
      <c r="K42" s="25"/>
      <c r="L42" s="6"/>
      <c r="M42" s="7"/>
      <c r="N42" s="7"/>
      <c r="O42" s="7"/>
      <c r="P42" s="1"/>
    </row>
    <row r="43" spans="1:16" x14ac:dyDescent="0.2">
      <c r="J43" s="21"/>
      <c r="K43" s="26"/>
      <c r="L43" s="19"/>
    </row>
    <row r="44" spans="1:16" ht="15.75" x14ac:dyDescent="0.25">
      <c r="H44" s="24"/>
      <c r="K44" s="24"/>
      <c r="L44" s="17"/>
    </row>
    <row r="45" spans="1:16" ht="9.75" customHeight="1" x14ac:dyDescent="0.2"/>
    <row r="47" spans="1:16" x14ac:dyDescent="0.2">
      <c r="G47" s="12"/>
      <c r="H47" s="23"/>
    </row>
    <row r="49" spans="2:2" x14ac:dyDescent="0.2">
      <c r="B49" s="15"/>
    </row>
  </sheetData>
  <pageMargins left="0.23622047244094491" right="0.19685039370078741" top="0.18" bottom="0.15748031496062992" header="0.27559055118110237" footer="0.23622047244094491"/>
  <pageSetup paperSize="9" scale="8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2024-07-12T14:01:28Z</cp:lastPrinted>
  <dcterms:created xsi:type="dcterms:W3CDTF">2007-03-22T10:44:07Z</dcterms:created>
  <dcterms:modified xsi:type="dcterms:W3CDTF">2024-09-19T07:32:33Z</dcterms:modified>
</cp:coreProperties>
</file>